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2120" windowHeight="4455" activeTab="1"/>
  </bookViews>
  <sheets>
    <sheet name="BILANS" sheetId="1" r:id="rId1"/>
    <sheet name="RW2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<sst xmlns="http://schemas.openxmlformats.org/spreadsheetml/2006/main" count="95" uniqueCount="71">
  <si>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Stan na</t>
  </si>
  <si>
    <t>AKTYWA</t>
  </si>
  <si>
    <t>A.</t>
  </si>
  <si>
    <t>AKTYWA TRWAŁE</t>
  </si>
  <si>
    <t>I.</t>
  </si>
  <si>
    <t>WARTOŚCI NIEMATERIALNE I PRAWNE</t>
  </si>
  <si>
    <t>II.</t>
  </si>
  <si>
    <t>RZECZOWE AKTYWA TRWAŁE</t>
  </si>
  <si>
    <t>III.</t>
  </si>
  <si>
    <t>NALEŻNOŚĆI DŁUGOTERMINOWE</t>
  </si>
  <si>
    <t>IV.</t>
  </si>
  <si>
    <t>INWESTYCJE DŁUGOTERMINOWE</t>
  </si>
  <si>
    <t>V.</t>
  </si>
  <si>
    <t>DŁUGOTERMINOWE ROZLICZENIA OKRESOWE</t>
  </si>
  <si>
    <t>B.</t>
  </si>
  <si>
    <t>AKTYWA OBROTOWE</t>
  </si>
  <si>
    <t>ZAPASY</t>
  </si>
  <si>
    <t>NALEŻNOŚCI KRÓTKOTERMINOWE</t>
  </si>
  <si>
    <t>INWESTYCJE KRÓTKOTERMINOWE</t>
  </si>
  <si>
    <t xml:space="preserve">IV. </t>
  </si>
  <si>
    <t>KRÓTKOTERMINOWE ROZLICZENIA MIĘDZYKORESOWE</t>
  </si>
  <si>
    <t>SUMA</t>
  </si>
  <si>
    <t>PASYWA</t>
  </si>
  <si>
    <t>NALEŻNE WPŁATY NA KAPITAŁ PODSTAWOWY (wielk. ujemna)</t>
  </si>
  <si>
    <t>KAPITAŁ ZAPASOWY</t>
  </si>
  <si>
    <t>AKCJE WŁASNE (wielkość ujemna)</t>
  </si>
  <si>
    <t>V</t>
  </si>
  <si>
    <t>KAPITAŁ Z AKTUALIZACJI WYCENY</t>
  </si>
  <si>
    <t>VI</t>
  </si>
  <si>
    <t>POZOSTAŁE KAPITAŁY REZERWOWE</t>
  </si>
  <si>
    <t>VII.</t>
  </si>
  <si>
    <t>ZYSK (STRATA) Z LAT UBIEGŁYCH</t>
  </si>
  <si>
    <t>VIII</t>
  </si>
  <si>
    <t>ZYSK (STRATA) NETTO</t>
  </si>
  <si>
    <t>IX</t>
  </si>
  <si>
    <t>ODPISY Z ZYSKU NETTO W CIĄGU ROKU OBROTOWEGO (WIELK. UJEMNA)</t>
  </si>
  <si>
    <t>ZOBOWIĄZANIA I REZERWY NA ZOBOWIĄZANIA</t>
  </si>
  <si>
    <t>I</t>
  </si>
  <si>
    <t>REZERWY NA ZOBOWIĄZANIA</t>
  </si>
  <si>
    <t>II</t>
  </si>
  <si>
    <t>ZOBOWIĄZANIA DŁUGOTERMINOWE</t>
  </si>
  <si>
    <t>III</t>
  </si>
  <si>
    <t>ZOBOWIĄZANIA KRÓTKOTERMINOWE</t>
  </si>
  <si>
    <t>ROZLICZ.MIĘDZYOKRESOWE</t>
  </si>
  <si>
    <t>SPORZĄDZAJĄCY SPRAWOZDANIE</t>
  </si>
  <si>
    <t xml:space="preserve">RACHUNEK ZYSKÓW I STRAT </t>
  </si>
  <si>
    <t xml:space="preserve">Data                 SPORZĄDZAJĄCY SPRAWOZDANIE                   </t>
  </si>
  <si>
    <t>KAPITAŁ WŁASNY</t>
  </si>
  <si>
    <t>KAPITAŁ PODSTAWOWY</t>
  </si>
  <si>
    <t>31.12.2013</t>
  </si>
  <si>
    <t>Stowarzyszenie Na Rzecz Dzieci</t>
  </si>
  <si>
    <t>z Porażeniem Mózgowym "BLIŻEJ NAS"</t>
  </si>
  <si>
    <t>31.12.2014</t>
  </si>
  <si>
    <t>Tychy, dn. 09.02.2015</t>
  </si>
  <si>
    <t xml:space="preserve">09.02.2015          </t>
  </si>
  <si>
    <t>A. Przychody podstawowej działalności operacyjnej i zrównane z nimi, w tym zmiana stanu produktów (zwiększenie – wartość dodatnia, zmniejszenie – wartość ujemna)</t>
  </si>
  <si>
    <t>I. Przychody z działalności pożytku publicznego i zrównane z nimi:</t>
  </si>
  <si>
    <t xml:space="preserve">      1. Przychody z nieodpłatnej działalności pożytku publicznego</t>
  </si>
  <si>
    <t xml:space="preserve">      2. Przychody z odpłatnej działalności pożytku publicznego, w tym zmiana       stanu produktów (zwiększenie – wartość dodatnia, zmniejszenie – wartość ujemna)</t>
  </si>
  <si>
    <t xml:space="preserve">B. Koszty podstawowej działalności operacyjnej </t>
  </si>
  <si>
    <t>1. Koszty nieodpłatnej działalności pożytku publicznego</t>
  </si>
  <si>
    <t xml:space="preserve">      a) Amortyzacja</t>
  </si>
  <si>
    <t xml:space="preserve">      b) Zużycie materiałów i energii</t>
  </si>
  <si>
    <t xml:space="preserve">      c) Wynagrodzenia i ubezpieczenia społeczne i inne świadczenia</t>
  </si>
  <si>
    <t xml:space="preserve">      d) Pozostałe koszty</t>
  </si>
  <si>
    <t>2. Koszty odpłatnej działalności pożytku publicznego</t>
  </si>
  <si>
    <t>C. Pozostałe przychody i zyski, w tym aktualizacja wartości aktywów</t>
  </si>
  <si>
    <t>D. Pozostałe koszty i straty, w tym aktualizacja wartości aktywów</t>
  </si>
  <si>
    <t xml:space="preserve">E. Wynik finansowy netto ogółem </t>
  </si>
  <si>
    <t>I. Nadwyżka przychodów nad kosztami (wartość dodatnia)</t>
  </si>
  <si>
    <t xml:space="preserve">II. Nadwyżka kosztów nad przychodami (wartość ujemna)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</si>
</sst>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[Red]\-#,##0.00\ "/>
    <numFmt numFmtId="166" formatCode="#,##0;[Red]\-#,##0"/>
    <numFmt numFmtId="167" formatCode="0.000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</numFmts>
  <fonts count="4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7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3" fontId="2" fillId="0" borderId="0" xfId="0" applyNumberFormat="1" applyFont="1" applyFill="1" applyBorder="1" applyAlignment="1" applyProtection="1">
      <alignment vertical="center"/>
      <protection/>
    </xf>
    <xf numFmtId="43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vertical="center"/>
      <protection/>
    </xf>
    <xf numFmtId="43" fontId="1" fillId="0" borderId="0" xfId="0" applyNumberFormat="1" applyFont="1" applyFill="1" applyBorder="1" applyAlignment="1" applyProtection="1">
      <alignment vertical="center"/>
      <protection/>
    </xf>
    <xf numFmtId="43" fontId="1" fillId="0" borderId="0" xfId="42" applyFont="1" applyFill="1" applyAlignment="1">
      <alignment vertical="center"/>
    </xf>
    <xf numFmtId="43" fontId="2" fillId="0" borderId="0" xfId="42" applyFont="1" applyFill="1" applyAlignment="1">
      <alignment vertical="center"/>
    </xf>
    <xf numFmtId="43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horizontal="right" vertical="top" wrapText="1"/>
    </xf>
    <xf numFmtId="4" fontId="6" fillId="33" borderId="12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4" fontId="11" fillId="0" borderId="2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right" wrapText="1"/>
    </xf>
    <xf numFmtId="14" fontId="3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center"/>
    </xf>
    <xf numFmtId="14" fontId="11" fillId="0" borderId="2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6" fillId="33" borderId="1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2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8"/>
  <sheetViews>
    <sheetView zoomScale="120" zoomScaleNormal="120" zoomScalePageLayoutView="0" workbookViewId="0" topLeftCell="A20">
      <selection activeCell="C61" sqref="C61"/>
    </sheetView>
  </sheetViews>
  <sheetFormatPr defaultColWidth="9.00390625" defaultRowHeight="12.75"/>
  <cols>
    <col min="1" max="1" width="2.375" style="26" customWidth="1"/>
    <col min="2" max="2" width="53.125" style="26" customWidth="1"/>
    <col min="3" max="4" width="12.625" style="26" customWidth="1"/>
    <col min="5" max="16384" width="9.125" style="26" customWidth="1"/>
  </cols>
  <sheetData>
    <row r="2" ht="18.75" customHeight="1"/>
    <row r="3" spans="1:2" ht="15.75">
      <c r="A3" s="25"/>
      <c r="B3" s="72" t="s">
        <v>50</v>
      </c>
    </row>
    <row r="4" spans="1:2" ht="15.75">
      <c r="A4" s="25"/>
      <c r="B4" s="72" t="s">
        <v>51</v>
      </c>
    </row>
    <row r="5" spans="1:2" ht="15.75">
      <c r="A5" s="25"/>
      <c r="B5" s="72"/>
    </row>
    <row r="6" spans="1:2" ht="15.75">
      <c r="A6" s="25"/>
      <c r="B6" s="72"/>
    </row>
    <row r="7" spans="1:4" ht="12.75" thickBot="1">
      <c r="A7" s="25"/>
      <c r="B7" s="57"/>
      <c r="C7" s="27"/>
      <c r="D7" s="27"/>
    </row>
    <row r="8" spans="1:4" ht="9.75">
      <c r="A8" s="28"/>
      <c r="B8" s="75" t="s">
        <v>1</v>
      </c>
      <c r="C8" s="63" t="s">
        <v>0</v>
      </c>
      <c r="D8" s="63" t="s">
        <v>0</v>
      </c>
    </row>
    <row r="9" spans="1:4" ht="9.75">
      <c r="A9" s="29"/>
      <c r="B9" s="76"/>
      <c r="C9" s="64" t="s">
        <v>49</v>
      </c>
      <c r="D9" s="64" t="s">
        <v>52</v>
      </c>
    </row>
    <row r="10" spans="1:4" ht="3.75" customHeight="1">
      <c r="A10" s="30"/>
      <c r="B10" s="31"/>
      <c r="C10" s="32"/>
      <c r="D10" s="32"/>
    </row>
    <row r="11" spans="1:4" ht="9.75">
      <c r="A11" s="30"/>
      <c r="B11" s="31"/>
      <c r="C11" s="33"/>
      <c r="D11" s="33"/>
    </row>
    <row r="12" spans="1:4" ht="9.75">
      <c r="A12" s="34" t="s">
        <v>2</v>
      </c>
      <c r="B12" s="35" t="s">
        <v>3</v>
      </c>
      <c r="C12" s="36">
        <f>C13+C14+C15+C16+C17</f>
        <v>0</v>
      </c>
      <c r="D12" s="36">
        <f>D13+D14+D15+D16+D17</f>
        <v>0</v>
      </c>
    </row>
    <row r="13" spans="1:4" ht="9.75">
      <c r="A13" s="71" t="s">
        <v>4</v>
      </c>
      <c r="B13" s="70" t="s">
        <v>5</v>
      </c>
      <c r="C13" s="66"/>
      <c r="D13" s="66"/>
    </row>
    <row r="14" spans="1:4" ht="9.75">
      <c r="A14" s="71" t="s">
        <v>6</v>
      </c>
      <c r="B14" s="70" t="s">
        <v>7</v>
      </c>
      <c r="C14" s="66"/>
      <c r="D14" s="66"/>
    </row>
    <row r="15" spans="1:4" ht="9.75">
      <c r="A15" s="71" t="s">
        <v>8</v>
      </c>
      <c r="B15" s="70" t="s">
        <v>9</v>
      </c>
      <c r="C15" s="66"/>
      <c r="D15" s="66"/>
    </row>
    <row r="16" spans="1:4" ht="9.75">
      <c r="A16" s="71" t="s">
        <v>10</v>
      </c>
      <c r="B16" s="70" t="s">
        <v>11</v>
      </c>
      <c r="C16" s="66"/>
      <c r="D16" s="66"/>
    </row>
    <row r="17" spans="1:4" ht="10.5" customHeight="1">
      <c r="A17" s="71" t="s">
        <v>12</v>
      </c>
      <c r="B17" s="70" t="s">
        <v>13</v>
      </c>
      <c r="C17" s="66"/>
      <c r="D17" s="66"/>
    </row>
    <row r="18" spans="1:4" ht="10.5" customHeight="1">
      <c r="A18" s="34" t="s">
        <v>14</v>
      </c>
      <c r="B18" s="35" t="s">
        <v>15</v>
      </c>
      <c r="C18" s="36">
        <f>C19+C20+C21+C22</f>
        <v>56418.03999999999</v>
      </c>
      <c r="D18" s="36">
        <f>D19+D20+D21+D22</f>
        <v>60942.96000000001</v>
      </c>
    </row>
    <row r="19" spans="1:4" ht="10.5" customHeight="1">
      <c r="A19" s="71" t="s">
        <v>4</v>
      </c>
      <c r="B19" s="70" t="s">
        <v>16</v>
      </c>
      <c r="C19" s="66"/>
      <c r="D19" s="66"/>
    </row>
    <row r="20" spans="1:4" ht="10.5" customHeight="1">
      <c r="A20" s="71" t="s">
        <v>6</v>
      </c>
      <c r="B20" s="70" t="s">
        <v>17</v>
      </c>
      <c r="C20" s="66"/>
      <c r="D20" s="66"/>
    </row>
    <row r="21" spans="1:4" ht="9.75">
      <c r="A21" s="71" t="s">
        <v>8</v>
      </c>
      <c r="B21" s="70" t="s">
        <v>18</v>
      </c>
      <c r="C21" s="66">
        <f>501.96+19972.31+35943.77</f>
        <v>56418.03999999999</v>
      </c>
      <c r="D21" s="66">
        <f>515.87+23695.33+36731.76</f>
        <v>60942.96000000001</v>
      </c>
    </row>
    <row r="22" spans="1:4" ht="9.75">
      <c r="A22" s="71" t="s">
        <v>19</v>
      </c>
      <c r="B22" s="70" t="s">
        <v>20</v>
      </c>
      <c r="C22" s="66"/>
      <c r="D22" s="66"/>
    </row>
    <row r="23" spans="1:4" ht="9.75">
      <c r="A23" s="37"/>
      <c r="B23" s="38"/>
      <c r="C23" s="39"/>
      <c r="D23" s="39"/>
    </row>
    <row r="24" spans="1:4" ht="10.5" thickBot="1">
      <c r="A24" s="40"/>
      <c r="B24" s="41" t="s">
        <v>21</v>
      </c>
      <c r="C24" s="42">
        <f>C18+C12</f>
        <v>56418.03999999999</v>
      </c>
      <c r="D24" s="42">
        <f>D18+D12</f>
        <v>60942.96000000001</v>
      </c>
    </row>
    <row r="25" spans="1:4" ht="9.75">
      <c r="A25" s="43"/>
      <c r="B25" s="43"/>
      <c r="C25" s="44"/>
      <c r="D25" s="44"/>
    </row>
    <row r="26" spans="1:4" ht="9.75">
      <c r="A26" s="43"/>
      <c r="B26" s="43"/>
      <c r="C26" s="44"/>
      <c r="D26" s="44"/>
    </row>
    <row r="27" spans="1:4" ht="9.75">
      <c r="A27" s="43"/>
      <c r="B27" s="43"/>
      <c r="C27" s="44"/>
      <c r="D27" s="44"/>
    </row>
    <row r="28" spans="1:4" ht="9.75">
      <c r="A28" s="43"/>
      <c r="B28" s="43"/>
      <c r="C28" s="44"/>
      <c r="D28" s="44"/>
    </row>
    <row r="29" spans="1:4" ht="9.75">
      <c r="A29" s="45"/>
      <c r="B29" s="46"/>
      <c r="C29" s="48"/>
      <c r="D29" s="48"/>
    </row>
    <row r="30" spans="1:4" ht="9.75">
      <c r="A30" s="45"/>
      <c r="B30" s="46"/>
      <c r="C30" s="48"/>
      <c r="D30" s="48"/>
    </row>
    <row r="31" spans="1:4" ht="9.75">
      <c r="A31" s="45"/>
      <c r="B31" s="46"/>
      <c r="C31" s="48"/>
      <c r="D31" s="48"/>
    </row>
    <row r="32" spans="1:4" ht="10.5" thickBot="1">
      <c r="A32" s="45"/>
      <c r="B32" s="45"/>
      <c r="C32" s="49"/>
      <c r="D32" s="49"/>
    </row>
    <row r="33" spans="1:4" ht="9.75">
      <c r="A33" s="50"/>
      <c r="B33" s="73" t="s">
        <v>22</v>
      </c>
      <c r="C33" s="65" t="s">
        <v>0</v>
      </c>
      <c r="D33" s="65" t="s">
        <v>0</v>
      </c>
    </row>
    <row r="34" spans="1:4" ht="9.75">
      <c r="A34" s="37"/>
      <c r="B34" s="74"/>
      <c r="C34" s="64" t="s">
        <v>49</v>
      </c>
      <c r="D34" s="64" t="s">
        <v>52</v>
      </c>
    </row>
    <row r="35" spans="1:4" ht="9.75">
      <c r="A35" s="37"/>
      <c r="B35" s="38"/>
      <c r="C35" s="51"/>
      <c r="D35" s="51"/>
    </row>
    <row r="36" spans="1:4" ht="9.75">
      <c r="A36" s="37"/>
      <c r="B36" s="38"/>
      <c r="C36" s="52"/>
      <c r="D36" s="52"/>
    </row>
    <row r="37" spans="1:4" ht="9.75">
      <c r="A37" s="34" t="s">
        <v>2</v>
      </c>
      <c r="B37" s="35" t="s">
        <v>47</v>
      </c>
      <c r="C37" s="36">
        <f>SUM(C38:C46)</f>
        <v>0</v>
      </c>
      <c r="D37" s="36">
        <f>SUM(D38:D46)</f>
        <v>0</v>
      </c>
    </row>
    <row r="38" spans="1:4" ht="9.75">
      <c r="A38" s="34" t="s">
        <v>4</v>
      </c>
      <c r="B38" s="35" t="s">
        <v>48</v>
      </c>
      <c r="C38" s="36"/>
      <c r="D38" s="36"/>
    </row>
    <row r="39" spans="1:4" ht="9.75">
      <c r="A39" s="34" t="s">
        <v>6</v>
      </c>
      <c r="B39" s="35" t="s">
        <v>23</v>
      </c>
      <c r="C39" s="36"/>
      <c r="D39" s="36"/>
    </row>
    <row r="40" spans="1:4" ht="9.75">
      <c r="A40" s="34" t="s">
        <v>8</v>
      </c>
      <c r="B40" s="35" t="s">
        <v>25</v>
      </c>
      <c r="C40" s="36"/>
      <c r="D40" s="36"/>
    </row>
    <row r="41" spans="1:4" ht="9.75">
      <c r="A41" s="34" t="s">
        <v>10</v>
      </c>
      <c r="B41" s="35" t="s">
        <v>24</v>
      </c>
      <c r="C41" s="36"/>
      <c r="D41" s="36"/>
    </row>
    <row r="42" spans="1:4" ht="9.75">
      <c r="A42" s="34" t="s">
        <v>26</v>
      </c>
      <c r="B42" s="35" t="s">
        <v>27</v>
      </c>
      <c r="C42" s="36"/>
      <c r="D42" s="36"/>
    </row>
    <row r="43" spans="1:4" ht="9.75">
      <c r="A43" s="34" t="s">
        <v>28</v>
      </c>
      <c r="B43" s="35" t="s">
        <v>29</v>
      </c>
      <c r="C43" s="36"/>
      <c r="D43" s="36"/>
    </row>
    <row r="44" spans="1:4" ht="9.75">
      <c r="A44" s="34" t="s">
        <v>30</v>
      </c>
      <c r="B44" s="35" t="s">
        <v>31</v>
      </c>
      <c r="C44" s="36"/>
      <c r="D44" s="36"/>
    </row>
    <row r="45" spans="1:4" ht="9.75">
      <c r="A45" s="34" t="s">
        <v>32</v>
      </c>
      <c r="B45" s="35" t="s">
        <v>33</v>
      </c>
      <c r="C45" s="36">
        <f>RW2!B30</f>
        <v>0</v>
      </c>
      <c r="D45" s="36">
        <f>RW2!C30</f>
        <v>0</v>
      </c>
    </row>
    <row r="46" spans="1:4" ht="9.75">
      <c r="A46" s="34" t="s">
        <v>34</v>
      </c>
      <c r="B46" s="35" t="s">
        <v>35</v>
      </c>
      <c r="C46" s="36"/>
      <c r="D46" s="36"/>
    </row>
    <row r="47" spans="1:4" ht="9.75">
      <c r="A47" s="34" t="s">
        <v>14</v>
      </c>
      <c r="B47" s="35" t="s">
        <v>36</v>
      </c>
      <c r="C47" s="36">
        <f>C48+C49+C50+C51</f>
        <v>450</v>
      </c>
      <c r="D47" s="36">
        <f>D48+D49+D50+D51</f>
        <v>509</v>
      </c>
    </row>
    <row r="48" spans="1:4" ht="9.75">
      <c r="A48" s="34" t="s">
        <v>37</v>
      </c>
      <c r="B48" s="35" t="s">
        <v>38</v>
      </c>
      <c r="C48" s="36"/>
      <c r="D48" s="36"/>
    </row>
    <row r="49" spans="1:4" ht="9.75">
      <c r="A49" s="34" t="s">
        <v>39</v>
      </c>
      <c r="B49" s="35" t="s">
        <v>40</v>
      </c>
      <c r="C49" s="36"/>
      <c r="D49" s="36"/>
    </row>
    <row r="50" spans="1:4" ht="11.25" customHeight="1">
      <c r="A50" s="34" t="s">
        <v>41</v>
      </c>
      <c r="B50" s="35" t="s">
        <v>42</v>
      </c>
      <c r="C50" s="36"/>
      <c r="D50" s="36">
        <v>59</v>
      </c>
    </row>
    <row r="51" spans="1:4" ht="9.75">
      <c r="A51" s="34" t="s">
        <v>10</v>
      </c>
      <c r="B51" s="35" t="s">
        <v>43</v>
      </c>
      <c r="C51" s="36">
        <v>450</v>
      </c>
      <c r="D51" s="36">
        <v>450</v>
      </c>
    </row>
    <row r="52" spans="1:4" ht="9.75">
      <c r="A52" s="37"/>
      <c r="B52" s="38"/>
      <c r="C52" s="39"/>
      <c r="D52" s="39"/>
    </row>
    <row r="53" spans="1:4" ht="10.5" thickBot="1">
      <c r="A53" s="40"/>
      <c r="B53" s="41" t="s">
        <v>21</v>
      </c>
      <c r="C53" s="42">
        <f>C37+C47</f>
        <v>450</v>
      </c>
      <c r="D53" s="42">
        <f>D37+D47</f>
        <v>509</v>
      </c>
    </row>
    <row r="54" spans="1:2" ht="9.75">
      <c r="A54" s="45"/>
      <c r="B54" s="45"/>
    </row>
    <row r="55" spans="1:4" ht="9.75">
      <c r="A55" s="45"/>
      <c r="B55" s="45"/>
      <c r="C55" s="47"/>
      <c r="D55" s="47"/>
    </row>
    <row r="56" spans="1:2" ht="9.75">
      <c r="A56" s="45"/>
      <c r="B56" s="45"/>
    </row>
    <row r="57" spans="1:2" ht="9.75">
      <c r="A57" s="45"/>
      <c r="B57" s="45"/>
    </row>
    <row r="58" spans="1:2" ht="9.75">
      <c r="A58" s="45"/>
      <c r="B58" s="45"/>
    </row>
    <row r="59" spans="1:2" ht="9.75">
      <c r="A59" s="45"/>
      <c r="B59" s="45"/>
    </row>
    <row r="60" spans="1:2" ht="9.75">
      <c r="A60" s="45"/>
      <c r="B60" s="45"/>
    </row>
    <row r="61" ht="9.75">
      <c r="B61" s="53" t="s">
        <v>54</v>
      </c>
    </row>
    <row r="62" ht="9.75">
      <c r="B62" s="26" t="s">
        <v>46</v>
      </c>
    </row>
    <row r="64" spans="3:4" ht="9.75">
      <c r="C64" s="54"/>
      <c r="D64" s="54"/>
    </row>
    <row r="65" spans="3:4" ht="9.75">
      <c r="C65" s="55"/>
      <c r="D65" s="55"/>
    </row>
    <row r="66" spans="3:4" ht="9.75">
      <c r="C66" s="56"/>
      <c r="D66" s="56"/>
    </row>
    <row r="67" spans="3:4" ht="9.75">
      <c r="C67" s="54"/>
      <c r="D67" s="54"/>
    </row>
    <row r="68" spans="3:4" ht="9.75">
      <c r="C68" s="47"/>
      <c r="D68" s="47"/>
    </row>
  </sheetData>
  <sheetProtection/>
  <mergeCells count="2">
    <mergeCell ref="B33:B34"/>
    <mergeCell ref="B8:B9"/>
  </mergeCells>
  <printOptions/>
  <pageMargins left="0.34" right="0.26" top="0.39" bottom="0.39" header="0.2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F6" sqref="F6"/>
    </sheetView>
  </sheetViews>
  <sheetFormatPr defaultColWidth="17.125" defaultRowHeight="12.75" customHeight="1"/>
  <cols>
    <col min="1" max="1" width="62.00390625" style="2" customWidth="1"/>
    <col min="2" max="3" width="17.125" style="3" customWidth="1"/>
    <col min="4" max="8" width="17.125" style="1" customWidth="1"/>
    <col min="9" max="16384" width="17.125" style="2" customWidth="1"/>
  </cols>
  <sheetData>
    <row r="1" s="26" customFormat="1" ht="15.75">
      <c r="A1" s="72" t="s">
        <v>50</v>
      </c>
    </row>
    <row r="2" s="26" customFormat="1" ht="15.75">
      <c r="A2" s="72" t="s">
        <v>51</v>
      </c>
    </row>
    <row r="5" spans="1:3" ht="12.75" customHeight="1" thickBot="1">
      <c r="A5" s="57"/>
      <c r="B5" s="62"/>
      <c r="C5" s="62"/>
    </row>
    <row r="6" spans="1:3" ht="34.5" customHeight="1">
      <c r="A6" s="15" t="s">
        <v>45</v>
      </c>
      <c r="B6" s="61" t="s">
        <v>49</v>
      </c>
      <c r="C6" s="61" t="s">
        <v>52</v>
      </c>
    </row>
    <row r="7" spans="1:3" ht="41.25" customHeight="1">
      <c r="A7" s="77" t="s">
        <v>55</v>
      </c>
      <c r="B7" s="60"/>
      <c r="C7" s="60"/>
    </row>
    <row r="8" spans="1:3" ht="12">
      <c r="A8" s="16" t="s">
        <v>56</v>
      </c>
      <c r="B8" s="17">
        <f>B9+B10</f>
        <v>83316.91</v>
      </c>
      <c r="C8" s="17">
        <f>C9+C10</f>
        <v>83970.64</v>
      </c>
    </row>
    <row r="9" spans="1:3" ht="12.75" customHeight="1">
      <c r="A9" s="18" t="s">
        <v>57</v>
      </c>
      <c r="B9" s="19">
        <v>83316.91</v>
      </c>
      <c r="C9" s="19">
        <v>83970.64</v>
      </c>
    </row>
    <row r="10" spans="1:8" s="6" customFormat="1" ht="34.5" customHeight="1">
      <c r="A10" s="18" t="s">
        <v>58</v>
      </c>
      <c r="B10" s="19">
        <f>83389.91-B9-73</f>
        <v>0</v>
      </c>
      <c r="C10" s="19">
        <v>0</v>
      </c>
      <c r="D10" s="5"/>
      <c r="E10" s="5"/>
      <c r="F10" s="5"/>
      <c r="G10" s="5"/>
      <c r="H10" s="5"/>
    </row>
    <row r="11" spans="1:8" s="6" customFormat="1" ht="16.5" customHeight="1">
      <c r="A11" s="78" t="s">
        <v>59</v>
      </c>
      <c r="B11" s="67">
        <f>B12+B17</f>
        <v>28997.63</v>
      </c>
      <c r="C11" s="67">
        <f>C12+C17</f>
        <v>24352.61</v>
      </c>
      <c r="D11" s="5"/>
      <c r="E11" s="5"/>
      <c r="F11" s="5"/>
      <c r="G11" s="5"/>
      <c r="H11" s="5"/>
    </row>
    <row r="12" spans="1:8" s="6" customFormat="1" ht="12.75" customHeight="1">
      <c r="A12" s="16" t="s">
        <v>60</v>
      </c>
      <c r="B12" s="20">
        <f>SUM(B13:B16)</f>
        <v>28997.63</v>
      </c>
      <c r="C12" s="20">
        <f>SUM(C13:C16)</f>
        <v>24352.61</v>
      </c>
      <c r="D12" s="8"/>
      <c r="E12" s="8"/>
      <c r="F12" s="5"/>
      <c r="G12" s="5"/>
      <c r="H12" s="5"/>
    </row>
    <row r="13" spans="1:8" s="6" customFormat="1" ht="12.75" customHeight="1">
      <c r="A13" s="18" t="s">
        <v>61</v>
      </c>
      <c r="B13" s="19"/>
      <c r="C13" s="19"/>
      <c r="D13" s="8"/>
      <c r="E13" s="8"/>
      <c r="F13" s="5"/>
      <c r="G13" s="5"/>
      <c r="H13" s="5"/>
    </row>
    <row r="14" spans="1:8" s="6" customFormat="1" ht="12.75" customHeight="1">
      <c r="A14" s="18" t="s">
        <v>62</v>
      </c>
      <c r="B14" s="19">
        <v>6282.31</v>
      </c>
      <c r="C14" s="19">
        <v>7991.41</v>
      </c>
      <c r="D14" s="8"/>
      <c r="E14" s="8"/>
      <c r="F14" s="9"/>
      <c r="G14" s="8"/>
      <c r="H14" s="10"/>
    </row>
    <row r="15" spans="1:8" s="6" customFormat="1" ht="12.75" customHeight="1">
      <c r="A15" s="18" t="s">
        <v>63</v>
      </c>
      <c r="B15" s="19">
        <v>600</v>
      </c>
      <c r="C15" s="19">
        <v>3419</v>
      </c>
      <c r="D15" s="8"/>
      <c r="E15" s="8"/>
      <c r="F15" s="9"/>
      <c r="G15" s="8"/>
      <c r="H15" s="10"/>
    </row>
    <row r="16" spans="1:8" s="6" customFormat="1" ht="12.75" customHeight="1">
      <c r="A16" s="18" t="s">
        <v>64</v>
      </c>
      <c r="B16" s="19">
        <v>22115.32</v>
      </c>
      <c r="C16" s="19">
        <v>12942.2</v>
      </c>
      <c r="D16" s="8"/>
      <c r="E16" s="8"/>
      <c r="F16" s="9"/>
      <c r="G16" s="8"/>
      <c r="H16" s="10"/>
    </row>
    <row r="17" spans="1:8" s="6" customFormat="1" ht="12.75" customHeight="1">
      <c r="A17" s="16" t="s">
        <v>65</v>
      </c>
      <c r="B17" s="20">
        <f>SUM(B18:B21)</f>
        <v>0</v>
      </c>
      <c r="C17" s="20">
        <f>SUM(C18:C21)</f>
        <v>0</v>
      </c>
      <c r="D17" s="8"/>
      <c r="E17" s="8"/>
      <c r="F17" s="5"/>
      <c r="G17" s="5"/>
      <c r="H17" s="5"/>
    </row>
    <row r="18" spans="1:8" s="6" customFormat="1" ht="12.75" customHeight="1">
      <c r="A18" s="18" t="s">
        <v>61</v>
      </c>
      <c r="B18" s="19"/>
      <c r="C18" s="19"/>
      <c r="D18" s="8"/>
      <c r="E18" s="8"/>
      <c r="F18" s="5"/>
      <c r="G18" s="5"/>
      <c r="H18" s="5"/>
    </row>
    <row r="19" spans="1:8" s="6" customFormat="1" ht="12.75" customHeight="1">
      <c r="A19" s="18" t="s">
        <v>62</v>
      </c>
      <c r="B19" s="19"/>
      <c r="C19" s="19"/>
      <c r="D19" s="8"/>
      <c r="E19" s="8"/>
      <c r="F19" s="9"/>
      <c r="G19" s="8"/>
      <c r="H19" s="10"/>
    </row>
    <row r="20" spans="1:8" s="6" customFormat="1" ht="12.75" customHeight="1">
      <c r="A20" s="18" t="s">
        <v>63</v>
      </c>
      <c r="B20" s="19"/>
      <c r="C20" s="19"/>
      <c r="D20" s="8"/>
      <c r="E20" s="8"/>
      <c r="F20" s="9"/>
      <c r="G20" s="8"/>
      <c r="H20" s="10"/>
    </row>
    <row r="21" spans="1:8" s="6" customFormat="1" ht="12.75" customHeight="1">
      <c r="A21" s="18" t="s">
        <v>64</v>
      </c>
      <c r="B21" s="19"/>
      <c r="C21" s="19"/>
      <c r="D21" s="8"/>
      <c r="E21" s="8"/>
      <c r="F21" s="9"/>
      <c r="G21" s="8"/>
      <c r="H21" s="10"/>
    </row>
    <row r="22" spans="1:14" s="24" customFormat="1" ht="12.75" customHeight="1">
      <c r="A22" s="16" t="s">
        <v>66</v>
      </c>
      <c r="B22" s="21">
        <v>1649.07</v>
      </c>
      <c r="C22" s="21">
        <v>817.24</v>
      </c>
      <c r="D22" s="22"/>
      <c r="E22" s="23"/>
      <c r="F22" s="22"/>
      <c r="G22" s="22"/>
      <c r="H22" s="22"/>
      <c r="I22" s="12"/>
      <c r="N22" s="12"/>
    </row>
    <row r="23" spans="1:16" s="24" customFormat="1" ht="12.75" customHeight="1">
      <c r="A23" s="16" t="s">
        <v>67</v>
      </c>
      <c r="B23" s="21">
        <v>0.31</v>
      </c>
      <c r="C23" s="21">
        <v>1.31</v>
      </c>
      <c r="D23" s="23"/>
      <c r="E23" s="23"/>
      <c r="F23" s="9"/>
      <c r="G23" s="23"/>
      <c r="H23" s="23"/>
      <c r="I23" s="12"/>
      <c r="M23" s="12"/>
      <c r="N23" s="12"/>
      <c r="O23" s="12"/>
      <c r="P23" s="12"/>
    </row>
    <row r="24" spans="1:16" s="24" customFormat="1" ht="12.75" customHeight="1">
      <c r="A24" s="16" t="s">
        <v>68</v>
      </c>
      <c r="B24" s="21">
        <f>B8-B11+B22-B23</f>
        <v>55968.04</v>
      </c>
      <c r="C24" s="21">
        <f>C8-C11+C22-C23</f>
        <v>60433.96</v>
      </c>
      <c r="D24" s="22"/>
      <c r="E24" s="22"/>
      <c r="F24" s="22"/>
      <c r="G24" s="22"/>
      <c r="H24" s="22"/>
      <c r="I24" s="12"/>
      <c r="M24" s="12"/>
      <c r="N24" s="12"/>
      <c r="O24" s="12"/>
      <c r="P24" s="12"/>
    </row>
    <row r="25" spans="1:17" s="24" customFormat="1" ht="12.75" customHeight="1">
      <c r="A25" s="16" t="s">
        <v>69</v>
      </c>
      <c r="B25" s="21">
        <f>B24</f>
        <v>55968.04</v>
      </c>
      <c r="C25" s="21">
        <f>C24</f>
        <v>60433.96</v>
      </c>
      <c r="D25" s="23"/>
      <c r="E25" s="23"/>
      <c r="F25" s="9"/>
      <c r="G25" s="23"/>
      <c r="H25" s="7"/>
      <c r="I25" s="12"/>
      <c r="M25" s="12"/>
      <c r="N25" s="12"/>
      <c r="O25" s="12"/>
      <c r="P25" s="12"/>
      <c r="Q25" s="12"/>
    </row>
    <row r="26" spans="1:17" s="6" customFormat="1" ht="12.75" customHeight="1">
      <c r="A26" s="16" t="s">
        <v>70</v>
      </c>
      <c r="B26" s="21">
        <v>0</v>
      </c>
      <c r="C26" s="21">
        <v>0</v>
      </c>
      <c r="D26" s="8"/>
      <c r="E26" s="8"/>
      <c r="F26" s="9"/>
      <c r="G26" s="8"/>
      <c r="H26" s="10"/>
      <c r="I26" s="11"/>
      <c r="M26" s="11"/>
      <c r="N26" s="11"/>
      <c r="O26" s="11"/>
      <c r="P26" s="11"/>
      <c r="Q26" s="11"/>
    </row>
    <row r="27" spans="1:17" s="6" customFormat="1" ht="17.25" customHeight="1">
      <c r="A27" s="68"/>
      <c r="B27" s="69"/>
      <c r="C27" s="69"/>
      <c r="D27" s="58"/>
      <c r="E27" s="5"/>
      <c r="F27" s="5"/>
      <c r="G27" s="5"/>
      <c r="H27" s="5"/>
      <c r="I27" s="11"/>
      <c r="M27" s="11"/>
      <c r="N27" s="11"/>
      <c r="O27" s="11"/>
      <c r="P27" s="11"/>
      <c r="Q27" s="11"/>
    </row>
    <row r="28" spans="1:17" s="6" customFormat="1" ht="17.25" customHeight="1">
      <c r="A28" s="68"/>
      <c r="B28" s="69"/>
      <c r="C28" s="69"/>
      <c r="D28" s="58"/>
      <c r="E28" s="5"/>
      <c r="F28" s="5"/>
      <c r="G28" s="5"/>
      <c r="H28" s="5"/>
      <c r="I28" s="11"/>
      <c r="M28" s="11"/>
      <c r="N28" s="11"/>
      <c r="O28" s="11"/>
      <c r="P28" s="11"/>
      <c r="Q28" s="11"/>
    </row>
    <row r="29" ht="12.75" customHeight="1">
      <c r="A29" s="2" t="s">
        <v>53</v>
      </c>
    </row>
    <row r="31" ht="12.75" customHeight="1">
      <c r="I31" s="13"/>
    </row>
    <row r="32" spans="1:3" ht="12.75" customHeight="1">
      <c r="A32" s="4" t="s">
        <v>44</v>
      </c>
      <c r="B32" s="14"/>
      <c r="C32" s="14"/>
    </row>
    <row r="34" ht="12.75" customHeight="1">
      <c r="E34" s="59"/>
    </row>
    <row r="43" ht="12.75" customHeight="1">
      <c r="D43" s="59"/>
    </row>
  </sheetData>
  <sheetProtection/>
  <printOptions/>
  <pageMargins left="0.22" right="0.26" top="0.43" bottom="0.43" header="0.28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2015-02-09T09:17:22Z</cp:lastPrinted>
  <dcterms:created xsi:type="dcterms:W3CDTF">1997-02-26T13:46:56Z</dcterms:created>
  <dcterms:modified xsi:type="dcterms:W3CDTF">2015-02-28T12:44:45Z</dcterms:modified>
  <cp:category/>
  <cp:version/>
  <cp:contentType/>
  <cp:contentStatus/>
</cp:coreProperties>
</file>